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secorg0.sharepoint.com/sites/IPRSTaskForce/Spreadsheet/"/>
    </mc:Choice>
  </mc:AlternateContent>
  <xr:revisionPtr revIDLastSave="0" documentId="8_{83583910-231E-4339-AE04-233C14903D8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<sst xmlns="http://schemas.openxmlformats.org/spreadsheetml/2006/main" count="45" uniqueCount="38">
  <si>
    <t>Fingerling and Stocker Calculator</t>
  </si>
  <si>
    <t>This calculator determines the number of fish to stock into raceway cells (with PZ = 220m3)</t>
  </si>
  <si>
    <t>Enter Data into the Yellow Boxes</t>
  </si>
  <si>
    <t xml:space="preserve">Assumptions: </t>
  </si>
  <si>
    <t xml:space="preserve">1) IPRS is built, sized, and operated according to BMP guidelines, </t>
  </si>
  <si>
    <t>2) Fish growth to market depends on stocker size, water quality, and feeds</t>
  </si>
  <si>
    <t>3) Feed is USSEC recommended diets for the species and sizes.</t>
  </si>
  <si>
    <t>Examples</t>
  </si>
  <si>
    <t>Species</t>
  </si>
  <si>
    <t>Location</t>
  </si>
  <si>
    <t xml:space="preserve">Target Max. Biomass Density </t>
  </si>
  <si>
    <t>Target harvest size</t>
  </si>
  <si>
    <t>Volume of raceway PZ</t>
  </si>
  <si>
    <t>Est. Survival</t>
  </si>
  <si>
    <t>Number of fish to stock</t>
  </si>
  <si>
    <t>Raceway Cell</t>
  </si>
  <si>
    <t>Kg/m3</t>
  </si>
  <si>
    <t>Kg</t>
  </si>
  <si>
    <t>m3</t>
  </si>
  <si>
    <t>%</t>
  </si>
  <si>
    <t xml:space="preserve">Growout </t>
  </si>
  <si>
    <t>Grass Carp</t>
  </si>
  <si>
    <t>China</t>
  </si>
  <si>
    <t>Stocker Development</t>
  </si>
  <si>
    <t>Vietnam</t>
  </si>
  <si>
    <t>Tilapia</t>
  </si>
  <si>
    <t>Egypt</t>
  </si>
  <si>
    <t>Thailand</t>
  </si>
  <si>
    <t>Other</t>
  </si>
  <si>
    <t>abc</t>
  </si>
  <si>
    <t>mno</t>
  </si>
  <si>
    <t>def</t>
  </si>
  <si>
    <t>pqr</t>
  </si>
  <si>
    <t>ghi</t>
  </si>
  <si>
    <t>stu</t>
  </si>
  <si>
    <t>jkl</t>
  </si>
  <si>
    <t>vwx</t>
  </si>
  <si>
    <t>* Calculator developed by Skip Kemp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</si>
</sst>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4" xfId="0" applyFont="1" applyBorder="1"/>
    <xf numFmtId="0" fontId="5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4" xfId="0" applyFont="1" applyBorder="1"/>
    <xf numFmtId="164" fontId="0" fillId="0" borderId="0" xfId="1" applyNumberFormat="1" applyFont="1" applyAlignment="1"/>
    <xf numFmtId="49" fontId="5" fillId="0" borderId="4" xfId="0" applyNumberFormat="1" applyFont="1" applyBorder="1"/>
    <xf numFmtId="165" fontId="5" fillId="0" borderId="4" xfId="0" applyNumberFormat="1" applyFont="1" applyBorder="1"/>
    <xf numFmtId="0" fontId="5" fillId="3" borderId="4" xfId="0" applyFont="1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49" fontId="5" fillId="0" borderId="0" xfId="0" applyNumberFormat="1" applyFont="1"/>
    <xf numFmtId="43" fontId="0" fillId="0" borderId="0" xfId="0" applyNumberFormat="1"/>
    <xf numFmtId="49" fontId="5" fillId="0" borderId="0" xfId="0" applyNumberFormat="1" applyFont="1" applyAlignment="1">
      <alignment horizontal="left"/>
    </xf>
    <xf numFmtId="0" fontId="5" fillId="0" borderId="4" xfId="0" applyFont="1" applyBorder="1" applyAlignment="1">
      <alignment wrapText="1"/>
    </xf>
    <xf numFmtId="49" fontId="5" fillId="0" borderId="4" xfId="0" applyNumberFormat="1" applyFont="1" applyBorder="1" applyAlignment="1">
      <alignment wrapText="1"/>
    </xf>
    <xf numFmtId="0" fontId="3" fillId="3" borderId="2" xfId="0" applyFont="1" applyFill="1" applyBorder="1"/>
    <xf numFmtId="0" fontId="3" fillId="3" borderId="3" xfId="0" applyFont="1" applyFill="1" applyBorder="1"/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164" fontId="6" fillId="0" borderId="4" xfId="1" applyNumberFormat="1" applyFont="1" applyBorder="1" applyAlignment="1"/>
    <xf numFmtId="165" fontId="6" fillId="0" borderId="4" xfId="0" applyNumberFormat="1" applyFont="1" applyBorder="1"/>
    <xf numFmtId="0" fontId="6" fillId="3" borderId="4" xfId="0" applyFont="1" applyFill="1" applyBorder="1" applyProtection="1">
      <protection locked="0"/>
    </xf>
    <xf numFmtId="164" fontId="6" fillId="4" borderId="4" xfId="1" applyNumberFormat="1" applyFont="1" applyFill="1" applyBorder="1" applyAlignment="1"/>
    <xf numFmtId="49" fontId="5" fillId="0" borderId="5" xfId="0" applyNumberFormat="1" applyFont="1" applyBorder="1"/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selection activeCell="F18" sqref="F18"/>
    </sheetView>
  </sheetViews>
  <sheetFormatPr defaultColWidth="14.42578125" defaultRowHeight="15.75" customHeight="1"/>
  <cols>
    <col min="1" max="1" width="13.5703125" customWidth="1"/>
    <col min="2" max="2" width="10.5703125" customWidth="1"/>
    <col min="3" max="3" width="9.42578125" customWidth="1"/>
    <col min="4" max="4" width="8.7109375" customWidth="1"/>
    <col min="5" max="5" width="7.7109375" customWidth="1"/>
    <col min="6" max="6" width="9.28515625" customWidth="1"/>
    <col min="7" max="7" width="8.42578125" customWidth="1"/>
    <col min="8" max="8" width="9.28515625" customWidth="1"/>
    <col min="9" max="9" width="12.5703125" customWidth="1"/>
    <col min="10" max="10" width="9.5703125" customWidth="1"/>
    <col min="11" max="11" width="11.5703125" customWidth="1"/>
    <col min="12" max="12" width="10.28515625" customWidth="1"/>
    <col min="13" max="13" width="10.85546875" customWidth="1"/>
    <col min="14" max="14" width="11.28515625" customWidth="1"/>
    <col min="15" max="15" width="10.42578125" customWidth="1"/>
    <col min="16" max="17" width="10.28515625" customWidth="1"/>
    <col min="18" max="18" width="11.28515625" customWidth="1"/>
    <col min="19" max="19" width="7.85546875" customWidth="1"/>
    <col min="20" max="20" width="7.5703125" customWidth="1"/>
    <col min="21" max="22" width="9.28515625" customWidth="1"/>
    <col min="23" max="23" width="10.85546875" customWidth="1"/>
    <col min="24" max="24" width="11.5703125" customWidth="1"/>
    <col min="25" max="25" width="9.7109375" customWidth="1"/>
    <col min="26" max="26" width="10.5703125" customWidth="1"/>
    <col min="27" max="27" width="10.7109375" customWidth="1"/>
    <col min="28" max="28" width="10" customWidth="1"/>
    <col min="29" max="29" width="10.5703125" customWidth="1"/>
    <col min="30" max="31" width="9.140625" customWidth="1"/>
    <col min="32" max="32" width="10.7109375" customWidth="1"/>
    <col min="33" max="33" width="14.85546875" customWidth="1"/>
    <col min="34" max="34" width="14.7109375" customWidth="1"/>
    <col min="35" max="35" width="14" customWidth="1"/>
    <col min="36" max="36" width="14.140625" customWidth="1"/>
    <col min="37" max="37" width="14.42578125" customWidth="1"/>
    <col min="38" max="38" width="12.28515625" customWidth="1"/>
    <col min="39" max="39" width="14" customWidth="1"/>
    <col min="40" max="40" width="13.7109375" customWidth="1"/>
    <col min="41" max="41" width="7.85546875" customWidth="1"/>
    <col min="42" max="43" width="9" customWidth="1"/>
  </cols>
  <sheetData>
    <row r="1" spans="1:18" ht="23.25">
      <c r="A1" s="33" t="s">
        <v>0</v>
      </c>
      <c r="B1" s="34"/>
      <c r="C1" s="34"/>
      <c r="D1" s="34"/>
      <c r="E1" s="34"/>
      <c r="F1" s="34"/>
    </row>
    <row r="2" spans="1:18" ht="15">
      <c r="A2" s="1" t="s">
        <v>1</v>
      </c>
      <c r="B2" s="25"/>
      <c r="C2" s="25"/>
      <c r="D2" s="25"/>
      <c r="E2" s="25"/>
      <c r="F2" s="25"/>
      <c r="G2" s="25"/>
      <c r="H2" s="25"/>
    </row>
    <row r="3" spans="1:18" ht="15">
      <c r="A3" s="23" t="s">
        <v>2</v>
      </c>
      <c r="B3" s="24"/>
      <c r="C3" s="23"/>
      <c r="D3" s="24"/>
      <c r="E3" s="25"/>
      <c r="F3" s="25"/>
      <c r="G3" s="25"/>
      <c r="H3" s="25"/>
    </row>
    <row r="4" spans="1:18" ht="15">
      <c r="A4" s="1" t="s">
        <v>3</v>
      </c>
      <c r="B4" s="25"/>
      <c r="C4" s="1"/>
      <c r="D4" s="25"/>
      <c r="E4" s="25"/>
      <c r="F4" s="25"/>
      <c r="G4" s="25"/>
      <c r="H4" s="25"/>
    </row>
    <row r="5" spans="1:18" ht="15">
      <c r="A5" s="2" t="s">
        <v>4</v>
      </c>
      <c r="B5" s="2"/>
      <c r="C5" s="1"/>
      <c r="D5" s="25"/>
      <c r="E5" s="25"/>
      <c r="F5" s="25"/>
      <c r="G5" s="25"/>
      <c r="H5" s="25"/>
    </row>
    <row r="6" spans="1:18" ht="15">
      <c r="A6" s="1" t="s">
        <v>5</v>
      </c>
      <c r="B6" s="2"/>
      <c r="C6" s="1"/>
      <c r="D6" s="25"/>
      <c r="E6" s="25"/>
      <c r="F6" s="25"/>
      <c r="G6" s="25"/>
      <c r="H6" s="25"/>
    </row>
    <row r="7" spans="1:18" ht="15">
      <c r="A7" s="1" t="s">
        <v>6</v>
      </c>
      <c r="B7" s="25"/>
      <c r="C7" s="25"/>
      <c r="D7" s="25"/>
      <c r="E7" s="25"/>
      <c r="F7" s="25"/>
      <c r="G7" s="25"/>
      <c r="H7" s="25"/>
    </row>
    <row r="8" spans="1:18" ht="15">
      <c r="A8" s="25"/>
      <c r="B8" s="1"/>
      <c r="C8" s="25"/>
      <c r="D8" s="25"/>
      <c r="E8" s="25"/>
      <c r="F8" s="25"/>
      <c r="G8" s="25"/>
      <c r="H8" s="25"/>
    </row>
    <row r="9" spans="1:18" ht="51.75">
      <c r="A9" s="3" t="s">
        <v>7</v>
      </c>
      <c r="B9" s="3" t="s">
        <v>8</v>
      </c>
      <c r="C9" s="3" t="s">
        <v>9</v>
      </c>
      <c r="D9" s="4" t="s">
        <v>10</v>
      </c>
      <c r="E9" s="4" t="s">
        <v>11</v>
      </c>
      <c r="F9" s="4" t="s">
        <v>12</v>
      </c>
      <c r="G9" s="5" t="s">
        <v>13</v>
      </c>
      <c r="H9" s="5" t="s">
        <v>14</v>
      </c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15">
      <c r="A10" s="7" t="s">
        <v>15</v>
      </c>
      <c r="B10" s="3"/>
      <c r="C10" s="3"/>
      <c r="D10" s="8" t="s">
        <v>16</v>
      </c>
      <c r="E10" s="8" t="s">
        <v>17</v>
      </c>
      <c r="F10" s="8" t="s">
        <v>18</v>
      </c>
      <c r="G10" s="9" t="s">
        <v>19</v>
      </c>
      <c r="H10" s="26"/>
      <c r="I10" s="10"/>
      <c r="J10" s="11"/>
      <c r="K10" s="11"/>
      <c r="L10" s="11"/>
      <c r="M10" s="11"/>
      <c r="N10" s="11"/>
      <c r="O10" s="11"/>
      <c r="R10" s="11"/>
    </row>
    <row r="11" spans="1:18" ht="15">
      <c r="A11" s="12" t="s">
        <v>20</v>
      </c>
      <c r="B11" s="12" t="s">
        <v>21</v>
      </c>
      <c r="C11" s="12" t="s">
        <v>22</v>
      </c>
      <c r="D11" s="12">
        <v>150</v>
      </c>
      <c r="E11" s="12">
        <v>1.5</v>
      </c>
      <c r="F11" s="12">
        <v>220</v>
      </c>
      <c r="G11" s="27">
        <v>0.9</v>
      </c>
      <c r="H11" s="28">
        <f>(D11/E11)*F11/G11</f>
        <v>24444.444444444445</v>
      </c>
      <c r="I11" s="13"/>
    </row>
    <row r="12" spans="1:18" ht="26.25">
      <c r="A12" s="21" t="s">
        <v>23</v>
      </c>
      <c r="B12" s="12" t="s">
        <v>21</v>
      </c>
      <c r="C12" s="12" t="s">
        <v>24</v>
      </c>
      <c r="D12" s="12">
        <v>100</v>
      </c>
      <c r="E12" s="29">
        <v>0.3</v>
      </c>
      <c r="F12" s="12">
        <v>220</v>
      </c>
      <c r="G12" s="27">
        <v>0.9</v>
      </c>
      <c r="H12" s="28">
        <f t="shared" ref="H12:H18" si="0">(D12/E12)*F12/G12</f>
        <v>81481.481481481489</v>
      </c>
      <c r="I12" s="13"/>
    </row>
    <row r="13" spans="1:18" ht="15">
      <c r="A13" s="14" t="s">
        <v>20</v>
      </c>
      <c r="B13" s="12" t="s">
        <v>25</v>
      </c>
      <c r="C13" s="12" t="s">
        <v>26</v>
      </c>
      <c r="D13" s="12">
        <v>60</v>
      </c>
      <c r="E13" s="15">
        <v>0.5</v>
      </c>
      <c r="F13" s="12">
        <v>220</v>
      </c>
      <c r="G13" s="27">
        <v>0.9</v>
      </c>
      <c r="H13" s="28">
        <f t="shared" si="0"/>
        <v>29333.333333333332</v>
      </c>
      <c r="I13" s="13"/>
    </row>
    <row r="14" spans="1:18" ht="26.25">
      <c r="A14" s="22" t="s">
        <v>23</v>
      </c>
      <c r="B14" s="12" t="s">
        <v>25</v>
      </c>
      <c r="C14" s="12" t="s">
        <v>27</v>
      </c>
      <c r="D14" s="12">
        <v>75</v>
      </c>
      <c r="E14" s="15">
        <v>0.06</v>
      </c>
      <c r="F14" s="27">
        <v>220</v>
      </c>
      <c r="G14" s="12">
        <v>0.9</v>
      </c>
      <c r="H14" s="28">
        <f t="shared" si="0"/>
        <v>305555.55555555556</v>
      </c>
      <c r="I14" s="13"/>
    </row>
    <row r="15" spans="1:18" ht="15">
      <c r="A15" s="14" t="s">
        <v>28</v>
      </c>
      <c r="B15" s="16" t="s">
        <v>29</v>
      </c>
      <c r="C15" s="16" t="s">
        <v>30</v>
      </c>
      <c r="D15" s="30">
        <v>150</v>
      </c>
      <c r="E15" s="30">
        <v>1.3</v>
      </c>
      <c r="F15" s="30">
        <v>220</v>
      </c>
      <c r="G15" s="30">
        <v>0.95</v>
      </c>
      <c r="H15" s="31">
        <f t="shared" si="0"/>
        <v>26720.647773279357</v>
      </c>
    </row>
    <row r="16" spans="1:18" ht="15">
      <c r="A16" s="14" t="s">
        <v>28</v>
      </c>
      <c r="B16" s="16" t="s">
        <v>31</v>
      </c>
      <c r="C16" s="16" t="s">
        <v>32</v>
      </c>
      <c r="D16" s="30">
        <v>125</v>
      </c>
      <c r="E16" s="17">
        <v>2.2000000000000002</v>
      </c>
      <c r="F16" s="30">
        <v>220</v>
      </c>
      <c r="G16" s="30">
        <v>0.95</v>
      </c>
      <c r="H16" s="31">
        <f t="shared" si="0"/>
        <v>13157.894736842103</v>
      </c>
    </row>
    <row r="17" spans="1:8" ht="15">
      <c r="A17" s="14" t="s">
        <v>28</v>
      </c>
      <c r="B17" s="16" t="s">
        <v>33</v>
      </c>
      <c r="C17" s="16" t="s">
        <v>34</v>
      </c>
      <c r="D17" s="30">
        <v>100</v>
      </c>
      <c r="E17" s="30">
        <v>2</v>
      </c>
      <c r="F17" s="30">
        <v>220</v>
      </c>
      <c r="G17" s="30">
        <v>0.95</v>
      </c>
      <c r="H17" s="31">
        <f t="shared" si="0"/>
        <v>11578.947368421053</v>
      </c>
    </row>
    <row r="18" spans="1:8" ht="15">
      <c r="A18" s="14" t="s">
        <v>28</v>
      </c>
      <c r="B18" s="30" t="s">
        <v>35</v>
      </c>
      <c r="C18" s="30" t="s">
        <v>36</v>
      </c>
      <c r="D18" s="30">
        <v>150</v>
      </c>
      <c r="E18" s="30">
        <v>1</v>
      </c>
      <c r="F18" s="17">
        <v>220</v>
      </c>
      <c r="G18" s="30">
        <v>0.98</v>
      </c>
      <c r="H18" s="31">
        <f t="shared" si="0"/>
        <v>33673.469387755104</v>
      </c>
    </row>
    <row r="19" spans="1:8" ht="15">
      <c r="A19" s="32" t="s">
        <v>37</v>
      </c>
    </row>
    <row r="20" spans="1:8" ht="15"/>
    <row r="21" spans="1:8" ht="15">
      <c r="A21" s="18"/>
      <c r="D21" s="19"/>
    </row>
    <row r="22" spans="1:8" ht="15">
      <c r="A22" s="1"/>
    </row>
    <row r="23" spans="1:8" ht="15">
      <c r="A23" s="20"/>
      <c r="B23" s="1"/>
    </row>
    <row r="24" spans="1:8" ht="15"/>
    <row r="25" spans="1:8" ht="15"/>
    <row r="26" spans="1:8" ht="15"/>
    <row r="27" spans="1:8" ht="15"/>
    <row r="28" spans="1:8" ht="15"/>
    <row r="29" spans="1:8" ht="15"/>
    <row r="30" spans="1:8" ht="15"/>
    <row r="31" spans="1:8" ht="15"/>
    <row r="32" spans="1:8" ht="15"/>
    <row r="33" ht="15"/>
    <row r="34" ht="15"/>
    <row r="35" ht="15"/>
    <row r="36" ht="15"/>
  </sheetData>
  <sheetProtection sheet="1" objects="1" scenarios="1"/>
  <protectedRanges>
    <protectedRange sqref="B15:G18" name="User Entry"/>
  </protectedRanges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D358BD4EEEA2448B57E2925382FCA1" ma:contentTypeVersion="4" ma:contentTypeDescription="Create a new document." ma:contentTypeScope="" ma:versionID="e1ac60ebb0e37cf98fca17ab8921d232">
  <xsd:schema xmlns:xsd="http://www.w3.org/2001/XMLSchema" xmlns:xs="http://www.w3.org/2001/XMLSchema" xmlns:p="http://schemas.microsoft.com/office/2006/metadata/properties" xmlns:ns2="98e308f7-319b-4784-994d-9393c9973d3e" xmlns:ns3="09dd38a8-c416-4db9-95dc-7e1f1cc74c75" targetNamespace="http://schemas.microsoft.com/office/2006/metadata/properties" ma:root="true" ma:fieldsID="67637769cbc2a2de0948dce42264e5ae" ns2:_="" ns3:_="">
    <xsd:import namespace="98e308f7-319b-4784-994d-9393c9973d3e"/>
    <xsd:import namespace="09dd38a8-c416-4db9-95dc-7e1f1cc74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e308f7-319b-4784-994d-9393c9973d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dd38a8-c416-4db9-95dc-7e1f1cc74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452C52-7155-470D-9AE1-1220C9CF4044}"/>
</file>

<file path=customXml/itemProps2.xml><?xml version="1.0" encoding="utf-8"?>
<ds:datastoreItem xmlns:ds="http://schemas.openxmlformats.org/officeDocument/2006/customXml" ds:itemID="{777D1EE2-D49C-4EC7-8C78-B41982F4A101}"/>
</file>

<file path=customXml/itemProps3.xml><?xml version="1.0" encoding="utf-8"?>
<ds:datastoreItem xmlns:ds="http://schemas.openxmlformats.org/officeDocument/2006/customXml" ds:itemID="{47C0EF3F-CE79-4FEB-84C1-50B1454825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(Skip) Kemp Jr</dc:creator>
  <cp:keywords/>
  <dc:description/>
  <cp:lastModifiedBy/>
  <cp:revision/>
  <dcterms:created xsi:type="dcterms:W3CDTF">2021-08-06T17:56:00Z</dcterms:created>
  <dcterms:modified xsi:type="dcterms:W3CDTF">2022-09-07T21:26:52Z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0x010100D7D358BD4EEEA2448B57E2925382FCA1</vt:lpwstr>
  </property>
</Properties>
</file>