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secorg0.sharepoint.com/sites/IPRSTaskForce/Spreadsheet/"/>
    </mc:Choice>
  </mc:AlternateContent>
  <xr:revisionPtr revIDLastSave="0" documentId="8_{C48D7C0F-9261-440A-BF94-FA3364EE8D6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F17" i="1" s="1"/>
  <c r="G17" i="1" s="1"/>
  <c r="E16" i="1"/>
  <c r="F16" i="1" s="1"/>
  <c r="G16" i="1" s="1"/>
  <c r="E15" i="1"/>
  <c r="F15" i="1" s="1"/>
  <c r="G15" i="1" s="1"/>
  <c r="E14" i="1"/>
  <c r="F14" i="1" s="1"/>
  <c r="G14" i="1" s="1"/>
  <c r="E10" i="1"/>
  <c r="F10" i="1" s="1"/>
  <c r="G10" i="1" s="1"/>
  <c r="E9" i="1"/>
  <c r="F9" i="1" s="1"/>
  <c r="G9" i="1" s="1"/>
  <c r="E8" i="1"/>
  <c r="F8" i="1" s="1"/>
  <c r="G8" i="1" s="1"/>
  <c r="E7" i="1"/>
  <c r="F7" i="1" s="1"/>
  <c r="G7" i="1" s="1"/>
</calcChain>
</file>

<file path=xl/sharedStrings.xml><?xml version="1.0" encoding="utf-8"?>
<sst xmlns="http://schemas.openxmlformats.org/spreadsheetml/2006/main" count="33" uniqueCount="28">
  <si>
    <t>Chemical treatment calculations</t>
  </si>
  <si>
    <t>Enter user data into the Yellow Boxes</t>
  </si>
  <si>
    <t>This tool determines amount and cost of therapeutant treatments</t>
  </si>
  <si>
    <t>Therapeutant</t>
  </si>
  <si>
    <t>Price/Kg</t>
  </si>
  <si>
    <t>Rate of Application</t>
  </si>
  <si>
    <t>Raceway PZ Volume</t>
  </si>
  <si>
    <t>Amount to Use</t>
  </si>
  <si>
    <t>Cost</t>
  </si>
  <si>
    <t>Compared with Pond (10,000m3)</t>
  </si>
  <si>
    <t>Potassium Permanganate</t>
  </si>
  <si>
    <t>USD</t>
  </si>
  <si>
    <t>mg/l           (ppm)</t>
  </si>
  <si>
    <t>m3</t>
  </si>
  <si>
    <t>Kg</t>
  </si>
  <si>
    <t>Examples</t>
  </si>
  <si>
    <t xml:space="preserve">Other </t>
  </si>
  <si>
    <t>Price/Liter</t>
  </si>
  <si>
    <t>Rate</t>
  </si>
  <si>
    <t>Raceway Volume</t>
  </si>
  <si>
    <t>Pond Comparison</t>
  </si>
  <si>
    <t>Formalin</t>
  </si>
  <si>
    <t>Liter</t>
  </si>
  <si>
    <t>Other</t>
  </si>
  <si>
    <t>Notes: Use only approved chemicals and rates. Follow proper protocols</t>
  </si>
  <si>
    <t>Determine Permanganate demand (in ppm) and add to the intended treatment rate</t>
  </si>
  <si>
    <t xml:space="preserve">Be sure to calculate the volume correctly including differences in water level/depth. </t>
  </si>
  <si>
    <t>* Calculator developed by Skip Kemp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</si>
</sst>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_);_(&quot;$&quot;* \(#,##0.00\);_(&quot;$&quot;* &quot;-&quot;???_);_(@_)"/>
    <numFmt numFmtId="165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0" fillId="3" borderId="4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44" fontId="0" fillId="0" borderId="4" xfId="1" applyFont="1" applyBorder="1" applyAlignment="1"/>
    <xf numFmtId="0" fontId="0" fillId="0" borderId="4" xfId="0" applyBorder="1"/>
    <xf numFmtId="44" fontId="0" fillId="0" borderId="4" xfId="0" applyNumberFormat="1" applyBorder="1"/>
    <xf numFmtId="164" fontId="0" fillId="0" borderId="4" xfId="0" applyNumberFormat="1" applyBorder="1"/>
    <xf numFmtId="0" fontId="3" fillId="0" borderId="4" xfId="0" applyFont="1" applyBorder="1" applyAlignment="1">
      <alignment horizontal="center"/>
    </xf>
    <xf numFmtId="44" fontId="0" fillId="2" borderId="4" xfId="1" applyFont="1" applyFill="1" applyBorder="1" applyAlignment="1"/>
    <xf numFmtId="0" fontId="0" fillId="2" borderId="4" xfId="0" applyFill="1" applyBorder="1"/>
    <xf numFmtId="0" fontId="0" fillId="4" borderId="4" xfId="0" applyFill="1" applyBorder="1"/>
    <xf numFmtId="44" fontId="0" fillId="4" borderId="4" xfId="0" applyNumberFormat="1" applyFill="1" applyBorder="1"/>
    <xf numFmtId="164" fontId="0" fillId="4" borderId="4" xfId="0" applyNumberFormat="1" applyFill="1" applyBorder="1"/>
    <xf numFmtId="0" fontId="2" fillId="0" borderId="4" xfId="0" applyFont="1" applyBorder="1"/>
    <xf numFmtId="44" fontId="0" fillId="0" borderId="4" xfId="1" applyFont="1" applyFill="1" applyBorder="1" applyAlignment="1"/>
    <xf numFmtId="0" fontId="0" fillId="3" borderId="0" xfId="0" applyFill="1"/>
    <xf numFmtId="0" fontId="2" fillId="3" borderId="4" xfId="0" applyFont="1" applyFill="1" applyBorder="1" applyAlignment="1">
      <alignment horizontal="center"/>
    </xf>
    <xf numFmtId="0" fontId="4" fillId="3" borderId="4" xfId="0" applyFont="1" applyFill="1" applyBorder="1"/>
    <xf numFmtId="44" fontId="0" fillId="3" borderId="4" xfId="0" applyNumberFormat="1" applyFill="1" applyBorder="1" applyAlignment="1">
      <alignment horizontal="center"/>
    </xf>
    <xf numFmtId="165" fontId="0" fillId="0" borderId="4" xfId="0" applyNumberFormat="1" applyBorder="1"/>
    <xf numFmtId="165" fontId="0" fillId="4" borderId="4" xfId="0" applyNumberFormat="1" applyFill="1" applyBorder="1"/>
    <xf numFmtId="44" fontId="0" fillId="4" borderId="4" xfId="1" applyFont="1" applyFill="1" applyBorder="1" applyAlignment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8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wrapText="1"/>
    </xf>
    <xf numFmtId="164" fontId="0" fillId="3" borderId="7" xfId="0" applyNumberFormat="1" applyFill="1" applyBorder="1" applyAlignment="1">
      <alignment horizontal="center" wrapText="1"/>
    </xf>
    <xf numFmtId="0" fontId="9" fillId="5" borderId="8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D18" sqref="D18"/>
    </sheetView>
  </sheetViews>
  <sheetFormatPr defaultRowHeight="15"/>
  <cols>
    <col min="1" max="1" width="14.28515625" customWidth="1"/>
    <col min="2" max="2" width="10.140625" customWidth="1"/>
    <col min="3" max="3" width="11.140625" customWidth="1"/>
    <col min="4" max="4" width="9" customWidth="1"/>
    <col min="5" max="5" width="8" customWidth="1"/>
    <col min="6" max="6" width="10.7109375" customWidth="1"/>
    <col min="7" max="7" width="11.42578125" customWidth="1"/>
  </cols>
  <sheetData>
    <row r="1" spans="1:11" ht="23.25">
      <c r="A1" s="41" t="s">
        <v>0</v>
      </c>
      <c r="B1" s="42"/>
      <c r="C1" s="42"/>
      <c r="D1" s="42"/>
      <c r="E1" s="42"/>
    </row>
    <row r="2" spans="1:11">
      <c r="A2" s="33" t="s">
        <v>1</v>
      </c>
      <c r="B2" s="34"/>
      <c r="C2" s="35"/>
    </row>
    <row r="3" spans="1:11">
      <c r="A3" s="26" t="s">
        <v>2</v>
      </c>
      <c r="B3" s="1"/>
      <c r="C3" s="1"/>
    </row>
    <row r="4" spans="1:11">
      <c r="A4" s="1"/>
      <c r="B4" s="1"/>
      <c r="C4" s="1"/>
    </row>
    <row r="5" spans="1:11" ht="45">
      <c r="A5" s="31" t="s">
        <v>3</v>
      </c>
      <c r="B5" s="2" t="s">
        <v>4</v>
      </c>
      <c r="C5" s="2" t="s">
        <v>5</v>
      </c>
      <c r="D5" s="2" t="s">
        <v>6</v>
      </c>
      <c r="E5" s="32" t="s">
        <v>7</v>
      </c>
      <c r="F5" s="4" t="s">
        <v>8</v>
      </c>
      <c r="G5" s="2" t="s">
        <v>9</v>
      </c>
    </row>
    <row r="6" spans="1:11" ht="30">
      <c r="A6" s="29" t="s">
        <v>10</v>
      </c>
      <c r="B6" s="5" t="s">
        <v>11</v>
      </c>
      <c r="C6" s="30" t="s">
        <v>12</v>
      </c>
      <c r="D6" s="5" t="s">
        <v>13</v>
      </c>
      <c r="E6" s="5" t="s">
        <v>14</v>
      </c>
      <c r="F6" s="6"/>
      <c r="G6" s="6"/>
      <c r="I6" s="27"/>
      <c r="J6" s="27"/>
      <c r="K6" s="27"/>
    </row>
    <row r="7" spans="1:11">
      <c r="A7" s="36" t="s">
        <v>15</v>
      </c>
      <c r="B7" s="7">
        <v>6</v>
      </c>
      <c r="C7" s="8">
        <v>5</v>
      </c>
      <c r="D7" s="8">
        <v>220</v>
      </c>
      <c r="E7" s="8">
        <f>C7*D7*1000/1000000</f>
        <v>1.1000000000000001</v>
      </c>
      <c r="F7" s="9">
        <f>B7*E7</f>
        <v>6.6000000000000005</v>
      </c>
      <c r="G7" s="10">
        <f>F7/0.022</f>
        <v>300.00000000000006</v>
      </c>
    </row>
    <row r="8" spans="1:11">
      <c r="A8" s="37"/>
      <c r="B8" s="7">
        <v>6</v>
      </c>
      <c r="C8" s="8">
        <v>10</v>
      </c>
      <c r="D8" s="8">
        <v>220</v>
      </c>
      <c r="E8" s="8">
        <f>C8*D8*1000/1000000</f>
        <v>2.2000000000000002</v>
      </c>
      <c r="F8" s="9">
        <f t="shared" ref="F8:F10" si="0">B8*E8</f>
        <v>13.200000000000001</v>
      </c>
      <c r="G8" s="10">
        <f t="shared" ref="G8:G10" si="1">F8/0.022</f>
        <v>600.00000000000011</v>
      </c>
    </row>
    <row r="9" spans="1:11">
      <c r="A9" s="38"/>
      <c r="B9" s="7">
        <v>6</v>
      </c>
      <c r="C9" s="8">
        <v>20</v>
      </c>
      <c r="D9" s="8">
        <v>220</v>
      </c>
      <c r="E9" s="8">
        <f>C9*D9*1000/1000000</f>
        <v>4.4000000000000004</v>
      </c>
      <c r="F9" s="9">
        <f t="shared" si="0"/>
        <v>26.400000000000002</v>
      </c>
      <c r="G9" s="10">
        <f t="shared" si="1"/>
        <v>1200.0000000000002</v>
      </c>
    </row>
    <row r="10" spans="1:11">
      <c r="A10" s="11" t="s">
        <v>16</v>
      </c>
      <c r="B10" s="12">
        <v>6.5</v>
      </c>
      <c r="C10" s="13">
        <v>25</v>
      </c>
      <c r="D10" s="13">
        <v>220</v>
      </c>
      <c r="E10" s="14">
        <f>C10*D10*1000/1000000</f>
        <v>5.5</v>
      </c>
      <c r="F10" s="15">
        <f t="shared" si="0"/>
        <v>35.75</v>
      </c>
      <c r="G10" s="16">
        <f t="shared" si="1"/>
        <v>1625</v>
      </c>
    </row>
    <row r="11" spans="1:11">
      <c r="A11" s="17"/>
      <c r="B11" s="18"/>
      <c r="C11" s="8"/>
      <c r="D11" s="8"/>
      <c r="E11" s="8"/>
      <c r="F11" s="9"/>
      <c r="G11" s="10"/>
    </row>
    <row r="12" spans="1:11" ht="30">
      <c r="A12" s="19"/>
      <c r="B12" s="2" t="s">
        <v>17</v>
      </c>
      <c r="C12" s="20" t="s">
        <v>18</v>
      </c>
      <c r="D12" s="3" t="s">
        <v>19</v>
      </c>
      <c r="E12" s="3" t="s">
        <v>7</v>
      </c>
      <c r="F12" s="4" t="s">
        <v>8</v>
      </c>
      <c r="G12" s="39" t="s">
        <v>20</v>
      </c>
    </row>
    <row r="13" spans="1:11" ht="26.25">
      <c r="A13" s="21" t="s">
        <v>21</v>
      </c>
      <c r="B13" s="2" t="s">
        <v>11</v>
      </c>
      <c r="C13" s="3" t="s">
        <v>12</v>
      </c>
      <c r="D13" s="5"/>
      <c r="E13" s="5" t="s">
        <v>22</v>
      </c>
      <c r="F13" s="22"/>
      <c r="G13" s="40"/>
    </row>
    <row r="14" spans="1:11">
      <c r="A14" s="36" t="s">
        <v>15</v>
      </c>
      <c r="B14" s="7">
        <v>7</v>
      </c>
      <c r="C14" s="8">
        <v>25</v>
      </c>
      <c r="D14" s="8">
        <v>220</v>
      </c>
      <c r="E14" s="8">
        <f>C14*D14*1000/1000000</f>
        <v>5.5</v>
      </c>
      <c r="F14" s="7">
        <f>B14*E14</f>
        <v>38.5</v>
      </c>
      <c r="G14" s="10">
        <f t="shared" ref="G14:G17" si="2">F14/0.022</f>
        <v>1750</v>
      </c>
    </row>
    <row r="15" spans="1:11">
      <c r="A15" s="37"/>
      <c r="B15" s="7">
        <v>7</v>
      </c>
      <c r="C15" s="8">
        <v>75</v>
      </c>
      <c r="D15" s="8">
        <v>220</v>
      </c>
      <c r="E15" s="8">
        <f t="shared" ref="E15:E17" si="3">C15*D15*1000/1000000</f>
        <v>16.5</v>
      </c>
      <c r="F15" s="7">
        <f t="shared" ref="F15:F17" si="4">B15*E15</f>
        <v>115.5</v>
      </c>
      <c r="G15" s="10">
        <f t="shared" si="2"/>
        <v>5250</v>
      </c>
    </row>
    <row r="16" spans="1:11">
      <c r="A16" s="38"/>
      <c r="B16" s="18">
        <v>7</v>
      </c>
      <c r="C16" s="8">
        <v>125</v>
      </c>
      <c r="D16" s="8">
        <v>220</v>
      </c>
      <c r="E16" s="23">
        <f t="shared" si="3"/>
        <v>27.5</v>
      </c>
      <c r="F16" s="7">
        <f t="shared" si="4"/>
        <v>192.5</v>
      </c>
      <c r="G16" s="10">
        <f t="shared" si="2"/>
        <v>8750</v>
      </c>
    </row>
    <row r="17" spans="1:7">
      <c r="A17" s="11" t="s">
        <v>23</v>
      </c>
      <c r="B17" s="12">
        <v>7.5</v>
      </c>
      <c r="C17" s="13">
        <v>125</v>
      </c>
      <c r="D17" s="13">
        <v>220</v>
      </c>
      <c r="E17" s="24">
        <f t="shared" si="3"/>
        <v>27.5</v>
      </c>
      <c r="F17" s="25">
        <f t="shared" si="4"/>
        <v>206.25</v>
      </c>
      <c r="G17" s="16">
        <f t="shared" si="2"/>
        <v>9375</v>
      </c>
    </row>
    <row r="19" spans="1:7">
      <c r="A19" s="28" t="s">
        <v>24</v>
      </c>
    </row>
    <row r="20" spans="1:7">
      <c r="A20" s="26" t="s">
        <v>25</v>
      </c>
    </row>
    <row r="21" spans="1:7">
      <c r="A21" t="s">
        <v>26</v>
      </c>
    </row>
    <row r="22" spans="1:7">
      <c r="A22" t="s">
        <v>27</v>
      </c>
    </row>
  </sheetData>
  <sheetProtection sheet="1" objects="1" scenarios="1"/>
  <protectedRanges>
    <protectedRange sqref="B10:D10 B17:D17" name="User Entry"/>
  </protectedRanges>
  <mergeCells count="5">
    <mergeCell ref="A2:C2"/>
    <mergeCell ref="A7:A9"/>
    <mergeCell ref="G12:G13"/>
    <mergeCell ref="A14:A16"/>
    <mergeCell ref="A1:E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D358BD4EEEA2448B57E2925382FCA1" ma:contentTypeVersion="4" ma:contentTypeDescription="Create a new document." ma:contentTypeScope="" ma:versionID="e1ac60ebb0e37cf98fca17ab8921d232">
  <xsd:schema xmlns:xsd="http://www.w3.org/2001/XMLSchema" xmlns:xs="http://www.w3.org/2001/XMLSchema" xmlns:p="http://schemas.microsoft.com/office/2006/metadata/properties" xmlns:ns2="98e308f7-319b-4784-994d-9393c9973d3e" xmlns:ns3="09dd38a8-c416-4db9-95dc-7e1f1cc74c75" targetNamespace="http://schemas.microsoft.com/office/2006/metadata/properties" ma:root="true" ma:fieldsID="67637769cbc2a2de0948dce42264e5ae" ns2:_="" ns3:_="">
    <xsd:import namespace="98e308f7-319b-4784-994d-9393c9973d3e"/>
    <xsd:import namespace="09dd38a8-c416-4db9-95dc-7e1f1cc74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e308f7-319b-4784-994d-9393c9973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d38a8-c416-4db9-95dc-7e1f1cc74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71E316-165D-4C39-9055-8A1AB0917E47}"/>
</file>

<file path=customXml/itemProps2.xml><?xml version="1.0" encoding="utf-8"?>
<ds:datastoreItem xmlns:ds="http://schemas.openxmlformats.org/officeDocument/2006/customXml" ds:itemID="{7BD14BC9-329E-4D80-A507-88689529424B}"/>
</file>

<file path=customXml/itemProps3.xml><?xml version="1.0" encoding="utf-8"?>
<ds:datastoreItem xmlns:ds="http://schemas.openxmlformats.org/officeDocument/2006/customXml" ds:itemID="{6BBFF811-945F-44A0-BD87-6457230888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(Skip) Kemp Jr</dc:creator>
  <cp:keywords/>
  <dc:description/>
  <cp:lastModifiedBy/>
  <cp:revision/>
  <dcterms:created xsi:type="dcterms:W3CDTF">2021-08-07T17:59:06Z</dcterms:created>
  <dcterms:modified xsi:type="dcterms:W3CDTF">2022-09-07T21:27:46Z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0x010100D7D358BD4EEEA2448B57E2925382FCA1</vt:lpwstr>
  </property>
</Properties>
</file>