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0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secorg0.sharepoint.com/sites/IPRSTaskForce/Spreadsheet/"/>
    </mc:Choice>
  </mc:AlternateContent>
  <xr:revisionPtr revIDLastSave="0" documentId="8_{D3D105BD-8197-4150-9EAE-C3BF7934E55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C10" i="1"/>
  <c r="G13" i="1" l="1"/>
  <c r="E13" i="1"/>
  <c r="F13" i="1" s="1"/>
  <c r="G12" i="1"/>
  <c r="E12" i="1"/>
  <c r="F12" i="1" s="1"/>
  <c r="G11" i="1"/>
  <c r="E11" i="1"/>
  <c r="F11" i="1" s="1"/>
  <c r="G10" i="1"/>
  <c r="E10" i="1"/>
  <c r="F10" i="1" s="1"/>
</calcChain>
</file>

<file path=xl/sharedStrings.xml><?xml version="1.0" encoding="utf-8"?>
<sst xmlns="http://schemas.openxmlformats.org/spreadsheetml/2006/main" count="29" uniqueCount="28">
  <si>
    <t>Raceway Water Velocity and Exchange Rate</t>
  </si>
  <si>
    <t>Enter user data into the Yellow Boxes</t>
  </si>
  <si>
    <t xml:space="preserve">Determines velocity of  water flow and hourly raceway volume exchange rate </t>
  </si>
  <si>
    <t xml:space="preserve">Targets:  </t>
  </si>
  <si>
    <t>A) 8-10 cm/sec water velocity</t>
  </si>
  <si>
    <t>B) 10 complete water volume exchanges per hour</t>
  </si>
  <si>
    <t>Raceway Cell</t>
  </si>
  <si>
    <t>Average Time</t>
  </si>
  <si>
    <t>Raceway Length</t>
  </si>
  <si>
    <t>Water Flow Velocity</t>
  </si>
  <si>
    <t>Volume Exchanges per Hour</t>
  </si>
  <si>
    <t>minutes</t>
  </si>
  <si>
    <t>seconds</t>
  </si>
  <si>
    <t>meters</t>
  </si>
  <si>
    <t>cm</t>
  </si>
  <si>
    <t>cm/sec</t>
  </si>
  <si>
    <t>per hour</t>
  </si>
  <si>
    <t>Example</t>
  </si>
  <si>
    <t>Your raceway 1</t>
  </si>
  <si>
    <t>Your raceway 2</t>
  </si>
  <si>
    <t>Notes:</t>
  </si>
  <si>
    <r>
      <t xml:space="preserve">1. Use the PVC velocity measuring gauge and protocol </t>
    </r>
    <r>
      <rPr>
        <b/>
        <sz val="10"/>
        <color rgb="FF000000"/>
        <rFont val="Arial"/>
        <family val="2"/>
      </rPr>
      <t>(see manual)</t>
    </r>
  </si>
  <si>
    <t>2. A min. velocity of 6-7 cm/sec is required to move solid waste to QZ</t>
  </si>
  <si>
    <t>3. Enter Time as minutes and tenths (seconds will be calculated from that)</t>
  </si>
  <si>
    <t>4. Calculator works for all Raceway Sizes; enter the length if not 22 meters</t>
  </si>
  <si>
    <t>5. Target slower velocities for smaller fish, faster velocities for larger fish.</t>
  </si>
  <si>
    <t xml:space="preserve">6. Turn off supplementary aeration system for 5 minutes prior to velocity test. </t>
  </si>
  <si>
    <t>* Calculator developed by Skip Kemp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</si>
</sst>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2" xfId="0" applyFont="1" applyBorder="1"/>
    <xf numFmtId="164" fontId="0" fillId="5" borderId="2" xfId="0" applyNumberFormat="1" applyFill="1" applyBorder="1"/>
    <xf numFmtId="0" fontId="0" fillId="5" borderId="2" xfId="0" applyFill="1" applyBorder="1"/>
    <xf numFmtId="164" fontId="0" fillId="3" borderId="2" xfId="0" applyNumberFormat="1" applyFill="1" applyBorder="1"/>
    <xf numFmtId="0" fontId="0" fillId="3" borderId="2" xfId="0" applyFill="1" applyBorder="1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4" borderId="14" xfId="0" applyFont="1" applyFill="1" applyBorder="1"/>
    <xf numFmtId="0" fontId="3" fillId="2" borderId="1" xfId="0" applyFont="1" applyFill="1" applyBorder="1"/>
    <xf numFmtId="0" fontId="3" fillId="2" borderId="0" xfId="0" applyFont="1" applyFill="1"/>
    <xf numFmtId="0" fontId="0" fillId="2" borderId="0" xfId="0" applyFill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" borderId="9" xfId="0" applyFont="1" applyFill="1" applyBorder="1" applyAlignment="1"/>
    <xf numFmtId="0" fontId="2" fillId="3" borderId="10" xfId="0" applyFont="1" applyFill="1" applyBorder="1" applyAlignment="1"/>
    <xf numFmtId="0" fontId="2" fillId="3" borderId="1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>
      <selection activeCell="D15" sqref="D15"/>
    </sheetView>
  </sheetViews>
  <sheetFormatPr defaultRowHeight="15"/>
  <cols>
    <col min="1" max="1" width="15.28515625" customWidth="1"/>
    <col min="2" max="3" width="9.28515625" customWidth="1"/>
    <col min="4" max="4" width="8.85546875" customWidth="1"/>
    <col min="5" max="5" width="10.140625" customWidth="1"/>
    <col min="6" max="6" width="9.85546875" customWidth="1"/>
    <col min="7" max="7" width="11.28515625" customWidth="1"/>
  </cols>
  <sheetData>
    <row r="1" spans="1:7" ht="23.25">
      <c r="A1" s="12" t="s">
        <v>0</v>
      </c>
      <c r="B1" s="13"/>
      <c r="C1" s="13"/>
      <c r="D1" s="13"/>
      <c r="E1" s="13"/>
      <c r="F1" s="14"/>
      <c r="G1" s="14"/>
    </row>
    <row r="2" spans="1:7">
      <c r="A2" s="26" t="s">
        <v>1</v>
      </c>
      <c r="B2" s="27"/>
      <c r="C2" s="27"/>
      <c r="D2" s="28"/>
    </row>
    <row r="3" spans="1:7">
      <c r="A3" s="1" t="s">
        <v>2</v>
      </c>
      <c r="B3" s="1"/>
      <c r="C3" s="1"/>
      <c r="D3" s="1"/>
    </row>
    <row r="4" spans="1:7">
      <c r="A4" s="1" t="s">
        <v>3</v>
      </c>
      <c r="B4" s="1" t="s">
        <v>4</v>
      </c>
      <c r="C4" s="1"/>
      <c r="D4" s="1"/>
    </row>
    <row r="5" spans="1:7">
      <c r="B5" s="1" t="s">
        <v>5</v>
      </c>
      <c r="C5" s="1"/>
      <c r="D5" s="1"/>
    </row>
    <row r="6" spans="1:7" ht="15.75" thickBot="1">
      <c r="B6" s="1"/>
      <c r="C6" s="1"/>
      <c r="D6" s="1"/>
    </row>
    <row r="7" spans="1:7" ht="15.75" customHeight="1" thickBot="1">
      <c r="A7" s="11" t="s">
        <v>6</v>
      </c>
      <c r="B7" s="22" t="s">
        <v>7</v>
      </c>
      <c r="C7" s="23"/>
      <c r="D7" s="17" t="s">
        <v>8</v>
      </c>
      <c r="E7" s="18"/>
      <c r="F7" s="21" t="s">
        <v>9</v>
      </c>
      <c r="G7" s="15" t="s">
        <v>10</v>
      </c>
    </row>
    <row r="8" spans="1:7" ht="27" customHeight="1">
      <c r="B8" s="24"/>
      <c r="C8" s="25"/>
      <c r="D8" s="19"/>
      <c r="E8" s="20"/>
      <c r="F8" s="21"/>
      <c r="G8" s="16"/>
    </row>
    <row r="9" spans="1:7">
      <c r="A9" s="2"/>
      <c r="B9" s="8" t="s">
        <v>11</v>
      </c>
      <c r="C9" s="8" t="s">
        <v>12</v>
      </c>
      <c r="D9" s="9" t="s">
        <v>13</v>
      </c>
      <c r="E9" s="9" t="s">
        <v>14</v>
      </c>
      <c r="F9" s="9" t="s">
        <v>15</v>
      </c>
      <c r="G9" s="10" t="s">
        <v>16</v>
      </c>
    </row>
    <row r="10" spans="1:7">
      <c r="A10" s="2" t="s">
        <v>17</v>
      </c>
      <c r="B10" s="3">
        <v>4</v>
      </c>
      <c r="C10" s="3">
        <f>B10*60</f>
        <v>240</v>
      </c>
      <c r="D10" s="4">
        <v>22</v>
      </c>
      <c r="E10" s="4">
        <f>D10*100</f>
        <v>2200</v>
      </c>
      <c r="F10" s="3">
        <f>E10/(C10)</f>
        <v>9.1666666666666661</v>
      </c>
      <c r="G10" s="3">
        <f>60/B10</f>
        <v>15</v>
      </c>
    </row>
    <row r="11" spans="1:7">
      <c r="A11" s="2" t="s">
        <v>17</v>
      </c>
      <c r="B11" s="3">
        <v>8.5</v>
      </c>
      <c r="C11" s="3">
        <f t="shared" ref="C11:C13" si="0">B11*60</f>
        <v>510</v>
      </c>
      <c r="D11" s="4">
        <v>22</v>
      </c>
      <c r="E11" s="4">
        <f t="shared" ref="E11:E12" si="1">D11*100</f>
        <v>2200</v>
      </c>
      <c r="F11" s="3">
        <f t="shared" ref="F11:F13" si="2">E11/(C11)</f>
        <v>4.3137254901960782</v>
      </c>
      <c r="G11" s="3">
        <f t="shared" ref="G11:G13" si="3">60/B11</f>
        <v>7.0588235294117645</v>
      </c>
    </row>
    <row r="12" spans="1:7">
      <c r="A12" s="2" t="s">
        <v>18</v>
      </c>
      <c r="B12" s="5">
        <v>3</v>
      </c>
      <c r="C12" s="3">
        <f t="shared" si="0"/>
        <v>180</v>
      </c>
      <c r="D12" s="6">
        <v>22</v>
      </c>
      <c r="E12" s="4">
        <f t="shared" si="1"/>
        <v>2200</v>
      </c>
      <c r="F12" s="3">
        <f t="shared" si="2"/>
        <v>12.222222222222221</v>
      </c>
      <c r="G12" s="3">
        <f t="shared" si="3"/>
        <v>20</v>
      </c>
    </row>
    <row r="13" spans="1:7">
      <c r="A13" s="2" t="s">
        <v>19</v>
      </c>
      <c r="B13" s="5">
        <v>5</v>
      </c>
      <c r="C13" s="3">
        <f t="shared" si="0"/>
        <v>300</v>
      </c>
      <c r="D13" s="6">
        <v>22</v>
      </c>
      <c r="E13" s="4">
        <f>D13*100</f>
        <v>2200</v>
      </c>
      <c r="F13" s="3">
        <f t="shared" si="2"/>
        <v>7.333333333333333</v>
      </c>
      <c r="G13" s="3">
        <f t="shared" si="3"/>
        <v>12</v>
      </c>
    </row>
    <row r="14" spans="1:7">
      <c r="A14" s="7" t="s">
        <v>20</v>
      </c>
    </row>
    <row r="15" spans="1:7">
      <c r="A15" s="1" t="s">
        <v>21</v>
      </c>
      <c r="B15" s="1"/>
      <c r="C15" s="1"/>
      <c r="D15" s="1"/>
    </row>
    <row r="16" spans="1:7">
      <c r="A16" s="1" t="s">
        <v>22</v>
      </c>
    </row>
    <row r="17" spans="1:1">
      <c r="A17" s="1" t="s">
        <v>23</v>
      </c>
    </row>
    <row r="18" spans="1:1">
      <c r="A18" s="1" t="s">
        <v>24</v>
      </c>
    </row>
    <row r="19" spans="1:1">
      <c r="A19" t="s">
        <v>25</v>
      </c>
    </row>
    <row r="20" spans="1:1">
      <c r="A20" t="s">
        <v>26</v>
      </c>
    </row>
    <row r="21" spans="1:1">
      <c r="A21" s="1" t="s">
        <v>27</v>
      </c>
    </row>
  </sheetData>
  <sheetProtection sheet="1" objects="1" scenarios="1"/>
  <protectedRanges>
    <protectedRange sqref="B12:B13 D12:D13" name="User Entry"/>
  </protectedRanges>
  <mergeCells count="5">
    <mergeCell ref="G7:G8"/>
    <mergeCell ref="A2:D2"/>
    <mergeCell ref="D7:E8"/>
    <mergeCell ref="F7:F8"/>
    <mergeCell ref="B7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D358BD4EEEA2448B57E2925382FCA1" ma:contentTypeVersion="4" ma:contentTypeDescription="Create a new document." ma:contentTypeScope="" ma:versionID="e1ac60ebb0e37cf98fca17ab8921d232">
  <xsd:schema xmlns:xsd="http://www.w3.org/2001/XMLSchema" xmlns:xs="http://www.w3.org/2001/XMLSchema" xmlns:p="http://schemas.microsoft.com/office/2006/metadata/properties" xmlns:ns2="98e308f7-319b-4784-994d-9393c9973d3e" xmlns:ns3="09dd38a8-c416-4db9-95dc-7e1f1cc74c75" targetNamespace="http://schemas.microsoft.com/office/2006/metadata/properties" ma:root="true" ma:fieldsID="67637769cbc2a2de0948dce42264e5ae" ns2:_="" ns3:_="">
    <xsd:import namespace="98e308f7-319b-4784-994d-9393c9973d3e"/>
    <xsd:import namespace="09dd38a8-c416-4db9-95dc-7e1f1cc74c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e308f7-319b-4784-994d-9393c9973d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dd38a8-c416-4db9-95dc-7e1f1cc74c7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2070BC-FA4F-4E61-955B-32AC7016BD11}"/>
</file>

<file path=customXml/itemProps2.xml><?xml version="1.0" encoding="utf-8"?>
<ds:datastoreItem xmlns:ds="http://schemas.openxmlformats.org/officeDocument/2006/customXml" ds:itemID="{8CB2CB13-6CDC-4F45-92CE-9511E17E23A2}"/>
</file>

<file path=customXml/itemProps3.xml><?xml version="1.0" encoding="utf-8"?>
<ds:datastoreItem xmlns:ds="http://schemas.openxmlformats.org/officeDocument/2006/customXml" ds:itemID="{CB380151-FE57-4C44-9A32-C0775CDEFF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(Skip) Kemp Jr</dc:creator>
  <cp:keywords/>
  <dc:description/>
  <cp:lastModifiedBy/>
  <cp:revision/>
  <dcterms:created xsi:type="dcterms:W3CDTF">2021-08-06T21:14:50Z</dcterms:created>
  <dcterms:modified xsi:type="dcterms:W3CDTF">2022-09-07T21:26:33Z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0x010100D7D358BD4EEEA2448B57E2925382FCA1</vt:lpwstr>
  </property>
</Properties>
</file>